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2 год\ОТЧЕТ ОБ ИСПОЛНЕНИИ по постановлению\1 квартал 2022 года\"/>
    </mc:Choice>
  </mc:AlternateContent>
  <bookViews>
    <workbookView xWindow="-405" yWindow="90" windowWidth="10260" windowHeight="9270"/>
  </bookViews>
  <sheets>
    <sheet name="3.2 " sheetId="3" r:id="rId1"/>
  </sheets>
  <definedNames>
    <definedName name="_xlnm.Print_Area" localSheetId="0">'3.2 '!$B$3:$G$32</definedName>
  </definedNames>
  <calcPr calcId="162913"/>
</workbook>
</file>

<file path=xl/calcChain.xml><?xml version="1.0" encoding="utf-8"?>
<calcChain xmlns="http://schemas.openxmlformats.org/spreadsheetml/2006/main">
  <c r="E8" i="3" l="1"/>
  <c r="G25" i="3" l="1"/>
  <c r="F25" i="3"/>
  <c r="D9" i="3" l="1"/>
  <c r="E9" i="3"/>
  <c r="C9" i="3"/>
  <c r="F18" i="3"/>
  <c r="G18" i="3"/>
  <c r="F16" i="3" l="1"/>
  <c r="G16" i="3" l="1"/>
  <c r="E23" i="3" l="1"/>
  <c r="E22" i="3" s="1"/>
  <c r="C23" i="3"/>
  <c r="C22" i="3" s="1"/>
  <c r="D23" i="3"/>
  <c r="D22" i="3" s="1"/>
  <c r="F13" i="3" l="1"/>
  <c r="F15" i="3"/>
  <c r="F26" i="3" l="1"/>
  <c r="F28" i="3" l="1"/>
  <c r="G28" i="3" l="1"/>
  <c r="G27" i="3"/>
  <c r="G26" i="3"/>
  <c r="G19" i="3"/>
  <c r="F27" i="3"/>
  <c r="F21" i="3"/>
  <c r="F20" i="3"/>
  <c r="F19" i="3"/>
  <c r="F17" i="3"/>
  <c r="F12" i="3"/>
  <c r="F11" i="3"/>
  <c r="F23" i="3" l="1"/>
  <c r="G23" i="3"/>
  <c r="F9" i="3"/>
  <c r="F22" i="3" l="1"/>
  <c r="G22" i="3"/>
  <c r="C8" i="3"/>
  <c r="F8" i="3" l="1"/>
  <c r="D8" i="3" l="1"/>
  <c r="G9" i="3"/>
  <c r="G8" i="3" l="1"/>
</calcChain>
</file>

<file path=xl/sharedStrings.xml><?xml version="1.0" encoding="utf-8"?>
<sst xmlns="http://schemas.openxmlformats.org/spreadsheetml/2006/main" count="43" uniqueCount="34">
  <si>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</si>
  <si>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</si>
  <si>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</si>
  <si>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</si>
  <si>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</si>
  <si>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</si>
  <si>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</si>
  <si>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</si>
  <si>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</si>
  <si>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</si>
  <si>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-</t>
  </si>
  <si>
    <t>Безвозмездные поступления, всего</t>
  </si>
  <si>
    <t>% исполнения плана на год</t>
  </si>
  <si>
    <t>Уточненный план на год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</si>
  <si>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</si>
  <si>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</si>
  <si>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</si>
  <si>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</si>
  <si>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Земельный налог</t>
  </si>
  <si>
    <t>Неналоговые доходы</t>
  </si>
  <si>
    <t>дотации бюджетам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</si>
  <si>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</si>
  <si>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</si>
  <si>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</si>
  <si>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</si>
  <si>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</si>
  <si>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Транспортный налог</t>
  </si>
  <si>
    <t xml:space="preserve">Безвозмездные поступления от государственных (муниципальных) организаций
</t>
  </si>
  <si>
    <t xml:space="preserve">Анализ исполнения бюджета Нижневартовского района по доходам в разрезе видов доходов в сравнении с запланированными значениями за 1 квартал 2022 года, тыс. рублей </t>
  </si>
  <si>
    <t>2022 год</t>
  </si>
  <si>
    <t>План на                      1 квартал</t>
  </si>
  <si>
    <t>Исполнение за 1 квартал</t>
  </si>
  <si>
    <t>% исполнения плана на                           I квартал</t>
  </si>
  <si>
    <t>св.100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</si>
</sst>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2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1" fillId="0" borderId="0" xfId="0" applyFont="1"/>
    <xf numFmtId="0" fontId="10" fillId="2" borderId="1" xfId="0" applyFont="1" applyFill="1" applyBorder="1"/>
    <xf numFmtId="0" fontId="3" fillId="0" borderId="1" xfId="0" applyFont="1" applyBorder="1"/>
    <xf numFmtId="165" fontId="3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6" fontId="11" fillId="0" borderId="1" xfId="1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67" fontId="11" fillId="0" borderId="0" xfId="0" applyNumberFormat="1" applyFont="1"/>
    <xf numFmtId="0" fontId="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165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3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3" fillId="0" borderId="0" xfId="0" applyFont="1"/>
    <xf numFmtId="4" fontId="15" fillId="0" borderId="0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2"/>
  <sheetViews>
    <sheetView tabSelected="1" topLeftCell="B3" workbookViewId="0">
      <selection activeCell="E9" sqref="E9"/>
    </sheetView>
  </sheetViews>
  <sheetFormatPr defaultColWidth="9.140625" defaultRowHeight="15" x14ac:dyDescent="0.25"/>
  <cols>
    <col min="1" max="1" width="0" style="1" hidden="1" customWidth="1"/>
    <col min="2" max="2" width="53.28515625" style="1" customWidth="1"/>
    <col min="3" max="3" width="14.7109375" style="27" customWidth="1"/>
    <col min="4" max="4" width="16.85546875" style="27" customWidth="1"/>
    <col min="5" max="5" width="16.7109375" style="27" customWidth="1"/>
    <col min="6" max="6" width="15.7109375" style="1" customWidth="1"/>
    <col min="7" max="7" width="20.28515625" style="1" customWidth="1"/>
    <col min="8" max="10" width="0" style="1" hidden="1" customWidth="1"/>
    <col min="11" max="11" width="12" style="1" hidden="1" customWidth="1"/>
    <col min="12" max="14" width="0" style="1" hidden="1" customWidth="1"/>
    <col min="15" max="16384" width="9.140625" style="1"/>
  </cols>
  <sheetData>
    <row r="1" spans="1:7" hidden="1" x14ac:dyDescent="0.25">
      <c r="C1" s="2">
        <v>43555</v>
      </c>
      <c r="D1" s="2">
        <v>43555</v>
      </c>
      <c r="E1" s="2">
        <v>43555</v>
      </c>
    </row>
    <row r="2" spans="1:7" hidden="1" x14ac:dyDescent="0.25">
      <c r="C2" s="3">
        <v>4885833836.5600004</v>
      </c>
      <c r="D2" s="3">
        <v>1745362206.5599999</v>
      </c>
      <c r="E2" s="3">
        <v>990922319.09000003</v>
      </c>
    </row>
    <row r="3" spans="1:7" ht="46.5" customHeight="1" x14ac:dyDescent="0.25">
      <c r="A3" s="4"/>
      <c r="B3" s="45" t="s">
        <v>28</v>
      </c>
      <c r="C3" s="45"/>
      <c r="D3" s="45"/>
      <c r="E3" s="45"/>
      <c r="F3" s="45"/>
      <c r="G3" s="45"/>
    </row>
    <row r="4" spans="1:7" s="36" customFormat="1" ht="15.95" customHeight="1" x14ac:dyDescent="0.2">
      <c r="A4" s="33"/>
      <c r="B4" s="34"/>
      <c r="C4" s="37"/>
      <c r="D4" s="37"/>
      <c r="E4" s="35"/>
      <c r="F4" s="34"/>
      <c r="G4" s="34"/>
    </row>
    <row r="5" spans="1:7" ht="23.25" customHeight="1" x14ac:dyDescent="0.25">
      <c r="B5" s="42" t="s">
        <v>0</v>
      </c>
      <c r="C5" s="44" t="s">
        <v>29</v>
      </c>
      <c r="D5" s="44"/>
      <c r="E5" s="44"/>
      <c r="F5" s="44"/>
      <c r="G5" s="44"/>
    </row>
    <row r="6" spans="1:7" ht="60.75" customHeight="1" x14ac:dyDescent="0.25">
      <c r="B6" s="43"/>
      <c r="C6" s="5" t="s">
        <v>13</v>
      </c>
      <c r="D6" s="6" t="s">
        <v>30</v>
      </c>
      <c r="E6" s="5" t="s">
        <v>31</v>
      </c>
      <c r="F6" s="7" t="s">
        <v>12</v>
      </c>
      <c r="G6" s="7" t="s">
        <v>32</v>
      </c>
    </row>
    <row r="7" spans="1:7" x14ac:dyDescent="0.25">
      <c r="B7" s="8">
        <v>1</v>
      </c>
      <c r="C7" s="9">
        <v>2</v>
      </c>
      <c r="D7" s="9">
        <v>3</v>
      </c>
      <c r="E7" s="9">
        <v>4</v>
      </c>
      <c r="F7" s="10">
        <v>5</v>
      </c>
      <c r="G7" s="11">
        <v>6</v>
      </c>
    </row>
    <row r="8" spans="1:7" x14ac:dyDescent="0.25">
      <c r="B8" s="12" t="s">
        <v>1</v>
      </c>
      <c r="C8" s="30">
        <f>C9+C22</f>
        <v>5078791.0999999996</v>
      </c>
      <c r="D8" s="30">
        <f>D9+D22</f>
        <v>1410178.5</v>
      </c>
      <c r="E8" s="30">
        <f>E9+E22</f>
        <v>1214883.7999999998</v>
      </c>
      <c r="F8" s="31">
        <f>E8/C8*100</f>
        <v>23.920727907080092</v>
      </c>
      <c r="G8" s="31">
        <f>E8/D8*100</f>
        <v>86.15106527294239</v>
      </c>
    </row>
    <row r="9" spans="1:7" s="13" customFormat="1" x14ac:dyDescent="0.25">
      <c r="B9" s="14" t="s">
        <v>7</v>
      </c>
      <c r="C9" s="30">
        <f>C11+C12+C13+C14+C15+C16+C17+C19+C20+C21+C18</f>
        <v>2348147</v>
      </c>
      <c r="D9" s="30">
        <f t="shared" ref="D9:E9" si="0">D11+D12+D13+D14+D15+D16+D17+D19+D20+D21+D18</f>
        <v>462358</v>
      </c>
      <c r="E9" s="30">
        <f t="shared" si="0"/>
        <v>618669.39999999991</v>
      </c>
      <c r="F9" s="31">
        <f>E9/C9*100</f>
        <v>26.347132441026901</v>
      </c>
      <c r="G9" s="31">
        <f>E9/D9*100</f>
        <v>133.80743925702592</v>
      </c>
    </row>
    <row r="10" spans="1:7" s="13" customFormat="1" x14ac:dyDescent="0.25">
      <c r="B10" s="15" t="s">
        <v>2</v>
      </c>
      <c r="C10" s="16"/>
      <c r="D10" s="16"/>
      <c r="E10" s="16"/>
      <c r="F10" s="17"/>
      <c r="G10" s="18"/>
    </row>
    <row r="11" spans="1:7" s="13" customFormat="1" x14ac:dyDescent="0.25">
      <c r="B11" s="15" t="s">
        <v>3</v>
      </c>
      <c r="C11" s="28">
        <v>1566749</v>
      </c>
      <c r="D11" s="28">
        <v>346100</v>
      </c>
      <c r="E11" s="28">
        <v>437754.3</v>
      </c>
      <c r="F11" s="29">
        <f>E11/C11*100</f>
        <v>27.940295478088707</v>
      </c>
      <c r="G11" s="29" t="s">
        <v>33</v>
      </c>
    </row>
    <row r="12" spans="1:7" s="13" customFormat="1" ht="30" x14ac:dyDescent="0.25">
      <c r="B12" s="19" t="s">
        <v>5</v>
      </c>
      <c r="C12" s="28">
        <v>9937</v>
      </c>
      <c r="D12" s="28">
        <v>2484</v>
      </c>
      <c r="E12" s="28">
        <v>3145.9</v>
      </c>
      <c r="F12" s="29">
        <f>E12/C12*100</f>
        <v>31.658448223810005</v>
      </c>
      <c r="G12" s="29" t="s">
        <v>33</v>
      </c>
    </row>
    <row r="13" spans="1:7" s="13" customFormat="1" ht="30" x14ac:dyDescent="0.25">
      <c r="B13" s="19" t="s">
        <v>15</v>
      </c>
      <c r="C13" s="28">
        <v>59814</v>
      </c>
      <c r="D13" s="28">
        <v>11101</v>
      </c>
      <c r="E13" s="28">
        <v>14792.1</v>
      </c>
      <c r="F13" s="29">
        <f t="shared" ref="F13:F16" si="1">E13/C13*100</f>
        <v>24.730163506871303</v>
      </c>
      <c r="G13" s="29" t="s">
        <v>33</v>
      </c>
    </row>
    <row r="14" spans="1:7" s="13" customFormat="1" ht="30" x14ac:dyDescent="0.25">
      <c r="B14" s="19" t="s">
        <v>16</v>
      </c>
      <c r="C14" s="28">
        <v>0</v>
      </c>
      <c r="D14" s="28">
        <v>0</v>
      </c>
      <c r="E14" s="28">
        <v>84.5</v>
      </c>
      <c r="F14" s="29"/>
      <c r="G14" s="29"/>
    </row>
    <row r="15" spans="1:7" s="13" customFormat="1" x14ac:dyDescent="0.25">
      <c r="B15" s="15" t="s">
        <v>4</v>
      </c>
      <c r="C15" s="28">
        <v>300</v>
      </c>
      <c r="D15" s="28">
        <v>0</v>
      </c>
      <c r="E15" s="28">
        <v>161.4</v>
      </c>
      <c r="F15" s="29">
        <f t="shared" si="1"/>
        <v>53.800000000000004</v>
      </c>
      <c r="G15" s="29"/>
    </row>
    <row r="16" spans="1:7" s="13" customFormat="1" ht="30" x14ac:dyDescent="0.25">
      <c r="B16" s="20" t="s">
        <v>17</v>
      </c>
      <c r="C16" s="28">
        <v>2500</v>
      </c>
      <c r="D16" s="28">
        <v>750</v>
      </c>
      <c r="E16" s="28">
        <v>701.6</v>
      </c>
      <c r="F16" s="29">
        <f t="shared" si="1"/>
        <v>28.064</v>
      </c>
      <c r="G16" s="29">
        <f t="shared" ref="G16" si="2">E16/D16*100</f>
        <v>93.546666666666667</v>
      </c>
    </row>
    <row r="17" spans="2:10" s="13" customFormat="1" x14ac:dyDescent="0.25">
      <c r="B17" s="15" t="s">
        <v>25</v>
      </c>
      <c r="C17" s="28">
        <v>991</v>
      </c>
      <c r="D17" s="28">
        <v>18</v>
      </c>
      <c r="E17" s="28">
        <v>200.4</v>
      </c>
      <c r="F17" s="29">
        <f t="shared" ref="F17:F25" si="3">E17/C17*100</f>
        <v>20.22199798183653</v>
      </c>
      <c r="G17" s="29" t="s">
        <v>33</v>
      </c>
    </row>
    <row r="18" spans="2:10" s="13" customFormat="1" x14ac:dyDescent="0.25">
      <c r="B18" s="15" t="s">
        <v>26</v>
      </c>
      <c r="C18" s="28">
        <v>7532</v>
      </c>
      <c r="D18" s="28">
        <v>1531</v>
      </c>
      <c r="E18" s="28">
        <v>1239.7</v>
      </c>
      <c r="F18" s="29">
        <f t="shared" si="3"/>
        <v>16.459107806691449</v>
      </c>
      <c r="G18" s="29">
        <f t="shared" ref="G18:G25" si="4">E18/D18*100</f>
        <v>80.973220117570222</v>
      </c>
    </row>
    <row r="19" spans="2:10" s="13" customFormat="1" x14ac:dyDescent="0.25">
      <c r="B19" s="15" t="s">
        <v>18</v>
      </c>
      <c r="C19" s="28">
        <v>25000</v>
      </c>
      <c r="D19" s="28">
        <v>6492</v>
      </c>
      <c r="E19" s="28">
        <v>6839</v>
      </c>
      <c r="F19" s="29">
        <f t="shared" si="3"/>
        <v>27.356000000000002</v>
      </c>
      <c r="G19" s="29">
        <f t="shared" si="4"/>
        <v>105.34504004929144</v>
      </c>
    </row>
    <row r="20" spans="2:10" s="13" customFormat="1" x14ac:dyDescent="0.25">
      <c r="B20" s="15" t="s">
        <v>23</v>
      </c>
      <c r="C20" s="28">
        <v>3500</v>
      </c>
      <c r="D20" s="28">
        <v>683</v>
      </c>
      <c r="E20" s="28">
        <v>1078.5</v>
      </c>
      <c r="F20" s="29">
        <f t="shared" si="3"/>
        <v>30.814285714285717</v>
      </c>
      <c r="G20" s="29" t="s">
        <v>33</v>
      </c>
    </row>
    <row r="21" spans="2:10" s="13" customFormat="1" x14ac:dyDescent="0.25">
      <c r="B21" s="15" t="s">
        <v>19</v>
      </c>
      <c r="C21" s="28">
        <v>671824</v>
      </c>
      <c r="D21" s="28">
        <v>93199</v>
      </c>
      <c r="E21" s="28">
        <v>152672</v>
      </c>
      <c r="F21" s="29">
        <f t="shared" si="3"/>
        <v>22.72499940460597</v>
      </c>
      <c r="G21" s="29" t="s">
        <v>33</v>
      </c>
      <c r="H21" s="21"/>
      <c r="I21" s="21"/>
      <c r="J21" s="21"/>
    </row>
    <row r="22" spans="2:10" x14ac:dyDescent="0.25">
      <c r="B22" s="12" t="s">
        <v>11</v>
      </c>
      <c r="C22" s="30">
        <f>C23+C30+C31+C32</f>
        <v>2730644.1</v>
      </c>
      <c r="D22" s="30">
        <f t="shared" ref="D22" si="5">D23+D30+D31+D32</f>
        <v>947820.5</v>
      </c>
      <c r="E22" s="30">
        <f>E23+E30+E31+E32+E29</f>
        <v>596214.4</v>
      </c>
      <c r="F22" s="31">
        <f t="shared" si="3"/>
        <v>21.834203878857739</v>
      </c>
      <c r="G22" s="31">
        <f t="shared" si="4"/>
        <v>62.903724914158332</v>
      </c>
    </row>
    <row r="23" spans="2:10" ht="30" x14ac:dyDescent="0.25">
      <c r="B23" s="22" t="s">
        <v>6</v>
      </c>
      <c r="C23" s="28">
        <f>C25+C26+C27+C28</f>
        <v>2730644.1</v>
      </c>
      <c r="D23" s="28">
        <f>D25+D26+D27+D28</f>
        <v>947820.5</v>
      </c>
      <c r="E23" s="28">
        <f>E25+E26+E27+E28</f>
        <v>595811.80000000005</v>
      </c>
      <c r="F23" s="29">
        <f t="shared" si="3"/>
        <v>21.819460104669076</v>
      </c>
      <c r="G23" s="29">
        <f t="shared" si="4"/>
        <v>62.861248516992404</v>
      </c>
    </row>
    <row r="24" spans="2:10" x14ac:dyDescent="0.25">
      <c r="B24" s="22" t="s">
        <v>2</v>
      </c>
      <c r="C24" s="28"/>
      <c r="D24" s="28"/>
      <c r="E24" s="28"/>
      <c r="F24" s="29"/>
      <c r="G24" s="29"/>
    </row>
    <row r="25" spans="2:10" ht="30" x14ac:dyDescent="0.25">
      <c r="B25" s="23" t="s">
        <v>20</v>
      </c>
      <c r="C25" s="38">
        <v>35183.9</v>
      </c>
      <c r="D25" s="38">
        <v>8798.1</v>
      </c>
      <c r="E25" s="38">
        <v>5457</v>
      </c>
      <c r="F25" s="29">
        <f t="shared" si="3"/>
        <v>15.509934941834192</v>
      </c>
      <c r="G25" s="29">
        <f t="shared" si="4"/>
        <v>62.024755344904015</v>
      </c>
    </row>
    <row r="26" spans="2:10" ht="30" x14ac:dyDescent="0.25">
      <c r="B26" s="23" t="s">
        <v>8</v>
      </c>
      <c r="C26" s="38">
        <v>206226.2</v>
      </c>
      <c r="D26" s="39">
        <v>51656.5</v>
      </c>
      <c r="E26" s="38">
        <v>32917</v>
      </c>
      <c r="F26" s="29">
        <f t="shared" ref="F26:F28" si="6">E26/C26*100</f>
        <v>15.961599447596861</v>
      </c>
      <c r="G26" s="29">
        <f t="shared" ref="G26:G28" si="7">E26/D26*100</f>
        <v>63.722861595346181</v>
      </c>
    </row>
    <row r="27" spans="2:10" ht="30" x14ac:dyDescent="0.25">
      <c r="B27" s="23" t="s">
        <v>14</v>
      </c>
      <c r="C27" s="39">
        <v>1714216.7</v>
      </c>
      <c r="D27" s="39">
        <v>428632</v>
      </c>
      <c r="E27" s="41">
        <v>414489.4</v>
      </c>
      <c r="F27" s="29">
        <f t="shared" si="6"/>
        <v>24.179521760580215</v>
      </c>
      <c r="G27" s="29">
        <f t="shared" si="7"/>
        <v>96.700526325612657</v>
      </c>
    </row>
    <row r="28" spans="2:10" x14ac:dyDescent="0.25">
      <c r="B28" s="24" t="s">
        <v>9</v>
      </c>
      <c r="C28" s="38">
        <v>775017.3</v>
      </c>
      <c r="D28" s="39">
        <v>458733.9</v>
      </c>
      <c r="E28" s="38">
        <v>142948.4</v>
      </c>
      <c r="F28" s="29">
        <f t="shared" si="6"/>
        <v>18.444543108908665</v>
      </c>
      <c r="G28" s="29">
        <f t="shared" si="7"/>
        <v>31.161507793516019</v>
      </c>
    </row>
    <row r="29" spans="2:10" ht="32.1" customHeight="1" x14ac:dyDescent="0.25">
      <c r="B29" s="32" t="s">
        <v>27</v>
      </c>
      <c r="C29" s="28">
        <v>0</v>
      </c>
      <c r="D29" s="40">
        <v>0</v>
      </c>
      <c r="E29" s="28">
        <v>0</v>
      </c>
      <c r="F29" s="29"/>
      <c r="G29" s="29"/>
    </row>
    <row r="30" spans="2:10" x14ac:dyDescent="0.25">
      <c r="B30" s="25" t="s">
        <v>21</v>
      </c>
      <c r="C30" s="28">
        <v>0</v>
      </c>
      <c r="D30" s="40">
        <v>0</v>
      </c>
      <c r="E30" s="28">
        <v>256</v>
      </c>
      <c r="F30" s="29"/>
      <c r="G30" s="29"/>
    </row>
    <row r="31" spans="2:10" ht="60" x14ac:dyDescent="0.25">
      <c r="B31" s="26" t="s">
        <v>24</v>
      </c>
      <c r="C31" s="28">
        <v>0</v>
      </c>
      <c r="D31" s="40">
        <v>0</v>
      </c>
      <c r="E31" s="28">
        <v>186</v>
      </c>
      <c r="F31" s="29" t="s">
        <v>10</v>
      </c>
      <c r="G31" s="29" t="s">
        <v>10</v>
      </c>
    </row>
    <row r="32" spans="2:10" ht="45" x14ac:dyDescent="0.25">
      <c r="B32" s="26" t="s">
        <v>22</v>
      </c>
      <c r="C32" s="28">
        <v>0</v>
      </c>
      <c r="D32" s="40">
        <v>0</v>
      </c>
      <c r="E32" s="28">
        <v>-39.4</v>
      </c>
      <c r="F32" s="29" t="s">
        <v>10</v>
      </c>
      <c r="G32" s="29" t="s">
        <v>10</v>
      </c>
    </row>
  </sheetData>
  <mergeCells count="3">
    <mergeCell ref="B5:B6"/>
    <mergeCell ref="C5:G5"/>
    <mergeCell ref="B3:G3"/>
  </mergeCells>
  <printOptions horizontalCentered="1"/>
  <pageMargins left="0" right="0" top="0" bottom="0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3.2 </vt:lpstr>
      <vt:lpstr>'3.2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2021-07-05T06:08:15Z</cp:lastPrinted>
  <dcterms:created xsi:type="dcterms:W3CDTF">2015-05-06T07:14:08Z</dcterms:created>
  <dcterms:modified xsi:type="dcterms:W3CDTF">2022-04-29T09:25:37Z</dcterms:modified>
</cp:coreProperties>
</file>